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gan\OneDrive\文件\工作文件\VSFG\IFA\Client Case Proposal\"/>
    </mc:Choice>
  </mc:AlternateContent>
  <xr:revisionPtr revIDLastSave="0" documentId="13_ncr:1_{3A833BAC-5442-4D5D-8F5D-99CC4EA43BD0}" xr6:coauthVersionLast="46" xr6:coauthVersionMax="46" xr10:uidLastSave="{00000000-0000-0000-0000-000000000000}"/>
  <bookViews>
    <workbookView xWindow="-120" yWindow="-120" windowWidth="29040" windowHeight="15840" xr2:uid="{73FE7CE2-0D1A-436C-8A70-828E98530132}"/>
  </bookViews>
  <sheets>
    <sheet name="工作表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2" i="1" l="1"/>
  <c r="L20" i="1"/>
  <c r="F16" i="1"/>
  <c r="F17" i="1"/>
  <c r="F18" i="1"/>
  <c r="F19" i="1"/>
  <c r="F20" i="1"/>
  <c r="F21" i="1"/>
  <c r="F22" i="1"/>
  <c r="F23" i="1"/>
  <c r="F15" i="1"/>
  <c r="F10" i="1"/>
</calcChain>
</file>

<file path=xl/sharedStrings.xml><?xml version="1.0" encoding="utf-8"?>
<sst xmlns="http://schemas.openxmlformats.org/spreadsheetml/2006/main" count="56" uniqueCount="50">
  <si>
    <t>CASE 1:</t>
    <phoneticPr fontId="5" type="noConversion"/>
  </si>
  <si>
    <t>美元分紅計劃:</t>
    <phoneticPr fontId="5" type="noConversion"/>
  </si>
  <si>
    <t>不提取現金的情況</t>
    <phoneticPr fontId="5" type="noConversion"/>
  </si>
  <si>
    <t>保單年度</t>
    <phoneticPr fontId="5" type="noConversion"/>
  </si>
  <si>
    <t>教育基金:</t>
    <phoneticPr fontId="5" type="noConversion"/>
  </si>
  <si>
    <t>提取現金的情況</t>
    <phoneticPr fontId="5" type="noConversion"/>
  </si>
  <si>
    <t>第一年:</t>
    <phoneticPr fontId="5" type="noConversion"/>
  </si>
  <si>
    <t>第二年:</t>
    <phoneticPr fontId="5" type="noConversion"/>
  </si>
  <si>
    <t>RMB</t>
    <phoneticPr fontId="5" type="noConversion"/>
  </si>
  <si>
    <t>。</t>
    <phoneticPr fontId="5" type="noConversion"/>
  </si>
  <si>
    <t>預期回本</t>
    <phoneticPr fontId="5" type="noConversion"/>
  </si>
  <si>
    <t>小孩年齡</t>
    <phoneticPr fontId="5" type="noConversion"/>
  </si>
  <si>
    <t>提取金額</t>
    <phoneticPr fontId="5" type="noConversion"/>
  </si>
  <si>
    <t>保單可提取現金價值</t>
    <phoneticPr fontId="5" type="noConversion"/>
  </si>
  <si>
    <t>第十年:</t>
    <phoneticPr fontId="5" type="noConversion"/>
  </si>
  <si>
    <t>第十五年:</t>
    <phoneticPr fontId="5" type="noConversion"/>
  </si>
  <si>
    <t>18歲</t>
    <phoneticPr fontId="5" type="noConversion"/>
  </si>
  <si>
    <t>第十七年:</t>
    <phoneticPr fontId="5" type="noConversion"/>
  </si>
  <si>
    <t>預期回報率:100%</t>
    <phoneticPr fontId="5" type="noConversion"/>
  </si>
  <si>
    <t>19歲</t>
  </si>
  <si>
    <t>第二十年:</t>
    <phoneticPr fontId="5" type="noConversion"/>
  </si>
  <si>
    <t>20歲</t>
  </si>
  <si>
    <t>第二十五年:</t>
    <phoneticPr fontId="5" type="noConversion"/>
  </si>
  <si>
    <t>21歲</t>
  </si>
  <si>
    <t>第三十年:</t>
    <phoneticPr fontId="5" type="noConversion"/>
  </si>
  <si>
    <t>…</t>
    <phoneticPr fontId="5" type="noConversion"/>
  </si>
  <si>
    <t>第三十五年:</t>
    <phoneticPr fontId="5" type="noConversion"/>
  </si>
  <si>
    <t>第十八年:</t>
    <phoneticPr fontId="5" type="noConversion"/>
  </si>
  <si>
    <t>第五十年:</t>
    <phoneticPr fontId="5" type="noConversion"/>
  </si>
  <si>
    <t>計劃特點:</t>
    <phoneticPr fontId="5" type="noConversion"/>
  </si>
  <si>
    <t>此計劃可使客戶小孩同時準備留學資金，亦能為小孩將來置業做好準備。</t>
    <phoneticPr fontId="5" type="noConversion"/>
  </si>
  <si>
    <t>1. 無限轉換受保人﹐富傳三代。</t>
    <phoneticPr fontId="5" type="noConversion"/>
  </si>
  <si>
    <t>2. 可從計劃中作定期提取安排，亦可累積生息。</t>
    <phoneticPr fontId="5" type="noConversion"/>
  </si>
  <si>
    <r>
      <t>客</t>
    </r>
    <r>
      <rPr>
        <b/>
        <sz val="14"/>
        <color theme="3"/>
        <rFont val="新細明體"/>
        <family val="1"/>
        <scheme val="minor"/>
      </rPr>
      <t>戶資金流: ~HKD$250,000以上</t>
    </r>
    <phoneticPr fontId="5" type="noConversion"/>
  </si>
  <si>
    <t>假設年繳2年，每年250,000港幣 (~$32,000USD) 人民幣20萬左右</t>
    <phoneticPr fontId="5" type="noConversion"/>
  </si>
  <si>
    <t>2年總繳付:</t>
    <phoneticPr fontId="5" type="noConversion"/>
  </si>
  <si>
    <t>人民幣</t>
    <phoneticPr fontId="5" type="noConversion"/>
  </si>
  <si>
    <t>第六年:</t>
    <phoneticPr fontId="5" type="noConversion"/>
  </si>
  <si>
    <t>港幣</t>
    <phoneticPr fontId="5" type="noConversion"/>
  </si>
  <si>
    <t>預期回報率:470%</t>
    <phoneticPr fontId="5" type="noConversion"/>
  </si>
  <si>
    <t>預期回報率:1780%</t>
    <phoneticPr fontId="5" type="noConversion"/>
  </si>
  <si>
    <t>4. 保費繳付期結束，4年後已預期回本。</t>
    <phoneticPr fontId="5" type="noConversion"/>
  </si>
  <si>
    <t>5. 13年後回報已可翻倍。</t>
    <phoneticPr fontId="5" type="noConversion"/>
  </si>
  <si>
    <t>第十九年:</t>
    <phoneticPr fontId="5" type="noConversion"/>
  </si>
  <si>
    <t>第二十一年:</t>
    <phoneticPr fontId="5" type="noConversion"/>
  </si>
  <si>
    <t>並希望小孩30歲時能有一筆資金置業。</t>
    <phoneticPr fontId="5" type="noConversion"/>
  </si>
  <si>
    <t>30歲</t>
    <phoneticPr fontId="5" type="noConversion"/>
  </si>
  <si>
    <t>客戶40歲，小孩剛出生，希望小孩18歲時能到國外留學，</t>
    <phoneticPr fontId="5" type="noConversion"/>
  </si>
  <si>
    <t>3. 此保單屬美元或港幣分紅保本計劃，配置外幣分散風險。</t>
    <phoneticPr fontId="5" type="noConversion"/>
  </si>
  <si>
    <t>6. 保單第三年開始就已經可以提取保單現金，計劃非常靈活。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</si>
</sst>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7" formatCode="&quot;US$&quot;#,##0"/>
    <numFmt numFmtId="178" formatCode="_ [$¥-804]* #,##0_ ;_ [$¥-804]* \-#,##0_ ;_ [$¥-804]* &quot;-&quot;??_ ;_ @_ "/>
    <numFmt numFmtId="179" formatCode="_ [$¥-804]* #,##0.00_ ;_ [$¥-804]* \-#,##0.00_ ;_ [$¥-804]* &quot;-&quot;??_ ;_ @_ "/>
    <numFmt numFmtId="180" formatCode="_([$HK$-C04]* #,##0.00_);_([$HK$-C04]* \(#,##0.00\);_([$HK$-C04]* &quot;-&quot;??_);_(@_)"/>
  </numFmts>
  <fonts count="2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15"/>
      <color theme="3"/>
      <name val="新細明體"/>
      <family val="2"/>
      <charset val="136"/>
      <scheme val="minor"/>
    </font>
    <font>
      <b/>
      <sz val="12"/>
      <color rgb="FFFA7D00"/>
      <name val="新細明體"/>
      <family val="2"/>
      <charset val="136"/>
      <scheme val="minor"/>
    </font>
    <font>
      <b/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4"/>
      <color theme="3"/>
      <name val="新細明體"/>
      <scheme val="minor"/>
    </font>
    <font>
      <b/>
      <sz val="14"/>
      <color theme="3"/>
      <name val="新細明體"/>
      <family val="1"/>
      <scheme val="minor"/>
    </font>
    <font>
      <sz val="14"/>
      <color theme="1"/>
      <name val="新細明體"/>
      <family val="1"/>
      <scheme val="minor"/>
    </font>
    <font>
      <sz val="12"/>
      <color theme="1"/>
      <name val="新細明體"/>
      <family val="1"/>
      <scheme val="minor"/>
    </font>
    <font>
      <b/>
      <sz val="15"/>
      <color theme="3"/>
      <name val="新細明體"/>
      <family val="1"/>
      <scheme val="minor"/>
    </font>
    <font>
      <sz val="14"/>
      <color theme="0"/>
      <name val="新細明體"/>
      <family val="1"/>
      <scheme val="minor"/>
    </font>
    <font>
      <b/>
      <i/>
      <sz val="14"/>
      <color theme="1"/>
      <name val="新細明體"/>
      <family val="1"/>
      <scheme val="minor"/>
    </font>
    <font>
      <b/>
      <sz val="14"/>
      <color rgb="FF00B050"/>
      <name val="新細明體"/>
      <family val="1"/>
      <scheme val="minor"/>
    </font>
    <font>
      <b/>
      <sz val="12"/>
      <color theme="1"/>
      <name val="新細明體"/>
      <family val="1"/>
      <scheme val="minor"/>
    </font>
    <font>
      <sz val="12"/>
      <color theme="0"/>
      <name val="新細明體"/>
      <family val="1"/>
      <scheme val="minor"/>
    </font>
    <font>
      <b/>
      <sz val="14"/>
      <color theme="1"/>
      <name val="新細明體"/>
      <family val="1"/>
      <scheme val="minor"/>
    </font>
    <font>
      <b/>
      <sz val="14"/>
      <color theme="1"/>
      <name val="新細明體"/>
      <scheme val="minor"/>
    </font>
    <font>
      <b/>
      <sz val="14"/>
      <color theme="4"/>
      <name val="新細明體"/>
      <family val="1"/>
      <scheme val="minor"/>
    </font>
    <font>
      <b/>
      <sz val="12"/>
      <color theme="4" tint="-0.249977111117893"/>
      <name val="新細明體"/>
      <family val="1"/>
      <scheme val="minor"/>
    </font>
    <font>
      <b/>
      <sz val="12"/>
      <color theme="4"/>
      <name val="新細明體"/>
      <family val="1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2" applyNumberFormat="0" applyAlignment="0" applyProtection="0">
      <alignment vertical="center"/>
    </xf>
    <xf numFmtId="0" fontId="1" fillId="3" borderId="3" applyNumberFormat="0" applyFont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6" fillId="0" borderId="1" xfId="2" applyFo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6" borderId="0" xfId="0" applyFont="1" applyFill="1">
      <alignment vertical="center"/>
    </xf>
    <xf numFmtId="0" fontId="9" fillId="0" borderId="0" xfId="0" applyFont="1">
      <alignment vertical="center"/>
    </xf>
    <xf numFmtId="0" fontId="10" fillId="0" borderId="1" xfId="2" applyFont="1">
      <alignment vertical="center"/>
    </xf>
    <xf numFmtId="0" fontId="11" fillId="7" borderId="0" xfId="6" applyFont="1" applyFill="1">
      <alignment vertical="center"/>
    </xf>
    <xf numFmtId="0" fontId="1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178" fontId="8" fillId="0" borderId="0" xfId="0" applyNumberFormat="1" applyFont="1">
      <alignment vertical="center"/>
    </xf>
    <xf numFmtId="178" fontId="14" fillId="0" borderId="4" xfId="5" applyNumberFormat="1" applyFont="1">
      <alignment vertical="center"/>
    </xf>
    <xf numFmtId="0" fontId="11" fillId="7" borderId="0" xfId="0" applyFont="1" applyFill="1" applyAlignment="1">
      <alignment horizontal="center" vertical="center"/>
    </xf>
    <xf numFmtId="0" fontId="8" fillId="8" borderId="0" xfId="0" applyFont="1" applyFill="1" applyAlignment="1">
      <alignment horizontal="left" vertical="center"/>
    </xf>
    <xf numFmtId="179" fontId="7" fillId="0" borderId="1" xfId="2" applyNumberFormat="1" applyFont="1">
      <alignment vertical="center"/>
    </xf>
    <xf numFmtId="179" fontId="8" fillId="0" borderId="0" xfId="0" applyNumberFormat="1" applyFont="1">
      <alignment vertical="center"/>
    </xf>
    <xf numFmtId="179" fontId="9" fillId="0" borderId="0" xfId="0" applyNumberFormat="1" applyFont="1">
      <alignment vertical="center"/>
    </xf>
    <xf numFmtId="180" fontId="7" fillId="0" borderId="1" xfId="2" applyNumberFormat="1" applyFont="1">
      <alignment vertical="center"/>
    </xf>
    <xf numFmtId="180" fontId="8" fillId="0" borderId="0" xfId="0" applyNumberFormat="1" applyFont="1">
      <alignment vertical="center"/>
    </xf>
    <xf numFmtId="180" fontId="9" fillId="0" borderId="0" xfId="0" applyNumberFormat="1" applyFont="1">
      <alignment vertical="center"/>
    </xf>
    <xf numFmtId="180" fontId="17" fillId="0" borderId="0" xfId="0" applyNumberFormat="1" applyFont="1">
      <alignment vertical="center"/>
    </xf>
    <xf numFmtId="0" fontId="17" fillId="0" borderId="0" xfId="0" applyFont="1">
      <alignment vertical="center"/>
    </xf>
    <xf numFmtId="179" fontId="10" fillId="0" borderId="1" xfId="2" applyNumberFormat="1" applyFont="1">
      <alignment vertical="center"/>
    </xf>
    <xf numFmtId="180" fontId="8" fillId="0" borderId="0" xfId="1" applyNumberFormat="1" applyFont="1">
      <alignment vertical="center"/>
    </xf>
    <xf numFmtId="180" fontId="10" fillId="0" borderId="1" xfId="1" applyNumberFormat="1" applyFont="1" applyBorder="1">
      <alignment vertical="center"/>
    </xf>
    <xf numFmtId="180" fontId="9" fillId="0" borderId="0" xfId="1" applyNumberFormat="1" applyFont="1">
      <alignment vertical="center"/>
    </xf>
    <xf numFmtId="180" fontId="15" fillId="7" borderId="0" xfId="1" applyNumberFormat="1" applyFont="1" applyFill="1">
      <alignment vertical="center"/>
    </xf>
    <xf numFmtId="0" fontId="8" fillId="8" borderId="0" xfId="0" applyFont="1" applyFill="1">
      <alignment vertical="center"/>
    </xf>
    <xf numFmtId="179" fontId="8" fillId="8" borderId="0" xfId="0" applyNumberFormat="1" applyFont="1" applyFill="1">
      <alignment vertical="center"/>
    </xf>
    <xf numFmtId="177" fontId="8" fillId="8" borderId="3" xfId="4" applyNumberFormat="1" applyFont="1" applyFill="1" applyAlignment="1">
      <alignment horizontal="center" vertical="center"/>
    </xf>
    <xf numFmtId="178" fontId="8" fillId="8" borderId="0" xfId="7" applyNumberFormat="1" applyFont="1" applyFill="1">
      <alignment vertical="center"/>
    </xf>
    <xf numFmtId="0" fontId="8" fillId="8" borderId="0" xfId="0" applyFont="1" applyFill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179" fontId="13" fillId="10" borderId="2" xfId="3" applyNumberFormat="1" applyFont="1" applyFill="1">
      <alignment vertical="center"/>
    </xf>
    <xf numFmtId="179" fontId="18" fillId="10" borderId="2" xfId="3" applyNumberFormat="1" applyFont="1" applyFill="1">
      <alignment vertical="center"/>
    </xf>
    <xf numFmtId="179" fontId="19" fillId="2" borderId="2" xfId="3" applyNumberFormat="1" applyFont="1">
      <alignment vertical="center"/>
    </xf>
    <xf numFmtId="0" fontId="15" fillId="7" borderId="3" xfId="4" applyFont="1" applyFill="1">
      <alignment vertical="center"/>
    </xf>
    <xf numFmtId="0" fontId="15" fillId="7" borderId="3" xfId="4" applyFont="1" applyFill="1" applyAlignment="1">
      <alignment horizontal="center" vertical="center"/>
    </xf>
    <xf numFmtId="179" fontId="15" fillId="7" borderId="3" xfId="4" applyNumberFormat="1" applyFont="1" applyFill="1" applyAlignment="1">
      <alignment horizontal="center" vertical="center"/>
    </xf>
    <xf numFmtId="180" fontId="15" fillId="7" borderId="3" xfId="1" applyNumberFormat="1" applyFont="1" applyFill="1" applyBorder="1" applyAlignment="1">
      <alignment horizontal="center" vertical="center"/>
    </xf>
    <xf numFmtId="0" fontId="11" fillId="7" borderId="3" xfId="4" applyFont="1" applyFill="1">
      <alignment vertical="center"/>
    </xf>
    <xf numFmtId="179" fontId="8" fillId="8" borderId="3" xfId="4" applyNumberFormat="1" applyFont="1" applyFill="1" applyAlignment="1">
      <alignment horizontal="center" vertical="center"/>
    </xf>
    <xf numFmtId="180" fontId="16" fillId="2" borderId="2" xfId="3" applyNumberFormat="1" applyFont="1">
      <alignment vertical="center"/>
    </xf>
    <xf numFmtId="178" fontId="18" fillId="0" borderId="4" xfId="5" applyNumberFormat="1" applyFont="1">
      <alignment vertical="center"/>
    </xf>
    <xf numFmtId="178" fontId="20" fillId="0" borderId="4" xfId="5" applyNumberFormat="1" applyFont="1">
      <alignment vertical="center"/>
    </xf>
  </cellXfs>
  <cellStyles count="8">
    <cellStyle name="40% - 輔色5" xfId="7" builtinId="47"/>
    <cellStyle name="60% - 輔色1" xfId="6" builtinId="32"/>
    <cellStyle name="一般" xfId="0" builtinId="0"/>
    <cellStyle name="合計" xfId="5" builtinId="25"/>
    <cellStyle name="百分比" xfId="1" builtinId="5"/>
    <cellStyle name="計算方式" xfId="3" builtinId="22"/>
    <cellStyle name="備註" xfId="4" builtinId="10"/>
    <cellStyle name="標題 1" xfId="2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://pngimg.com/download/23844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33618</xdr:colOff>
      <xdr:row>13</xdr:row>
      <xdr:rowOff>203386</xdr:rowOff>
    </xdr:from>
    <xdr:to>
      <xdr:col>4</xdr:col>
      <xdr:colOff>363746</xdr:colOff>
      <xdr:row>14</xdr:row>
      <xdr:rowOff>200777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1013646A-52A8-4081-A5D1-92B417D50B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3434043" y="3289486"/>
          <a:ext cx="330128" cy="248403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16</xdr:row>
      <xdr:rowOff>0</xdr:rowOff>
    </xdr:from>
    <xdr:to>
      <xdr:col>4</xdr:col>
      <xdr:colOff>330128</xdr:colOff>
      <xdr:row>16</xdr:row>
      <xdr:rowOff>254005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7EC7AC82-8A1A-434E-8ACA-28839694BB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4067175" y="4048125"/>
          <a:ext cx="330128" cy="217026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20</xdr:row>
      <xdr:rowOff>0</xdr:rowOff>
    </xdr:from>
    <xdr:to>
      <xdr:col>4</xdr:col>
      <xdr:colOff>330128</xdr:colOff>
      <xdr:row>20</xdr:row>
      <xdr:rowOff>254006</xdr:rowOff>
    </xdr:to>
    <xdr:pic>
      <xdr:nvPicPr>
        <xdr:cNvPr id="4" name="圖片 3">
          <a:extLst>
            <a:ext uri="{FF2B5EF4-FFF2-40B4-BE49-F238E27FC236}">
              <a16:creationId xmlns:a16="http://schemas.microsoft.com/office/drawing/2014/main" id="{F3D55E47-8245-4280-B707-40460D494D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4067175" y="4791075"/>
          <a:ext cx="330128" cy="217026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22</xdr:row>
      <xdr:rowOff>0</xdr:rowOff>
    </xdr:from>
    <xdr:to>
      <xdr:col>4</xdr:col>
      <xdr:colOff>330128</xdr:colOff>
      <xdr:row>22</xdr:row>
      <xdr:rowOff>254005</xdr:rowOff>
    </xdr:to>
    <xdr:pic>
      <xdr:nvPicPr>
        <xdr:cNvPr id="5" name="圖片 4">
          <a:extLst>
            <a:ext uri="{FF2B5EF4-FFF2-40B4-BE49-F238E27FC236}">
              <a16:creationId xmlns:a16="http://schemas.microsoft.com/office/drawing/2014/main" id="{8BEDE02E-689E-4E2C-8D08-0E06801856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4067175" y="5286375"/>
          <a:ext cx="330128" cy="2170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F6B8F-972B-4C52-832F-2C299DEAAF3D}">
  <dimension ref="A1:L32"/>
  <sheetViews>
    <sheetView tabSelected="1" topLeftCell="A4" zoomScale="85" zoomScaleNormal="85" workbookViewId="0">
      <selection activeCell="A32" sqref="A32"/>
    </sheetView>
  </sheetViews>
  <sheetFormatPr defaultRowHeight="16.5"/>
  <cols>
    <col min="1" max="1" width="53" style="5" customWidth="1"/>
    <col min="2" max="2" width="20.375" style="16" bestFit="1" customWidth="1"/>
    <col min="3" max="3" width="9" style="5"/>
    <col min="4" max="4" width="24.25" style="19" bestFit="1" customWidth="1"/>
    <col min="5" max="5" width="26.625" style="5" customWidth="1"/>
    <col min="6" max="6" width="18" style="5" bestFit="1" customWidth="1"/>
    <col min="7" max="7" width="9" style="5"/>
    <col min="8" max="8" width="10.75" style="5" customWidth="1"/>
    <col min="9" max="9" width="14.25" style="5" customWidth="1"/>
    <col min="10" max="10" width="19.625" style="16" bestFit="1" customWidth="1"/>
    <col min="11" max="11" width="24.5" style="25" customWidth="1"/>
    <col min="12" max="12" width="16.75" style="5" bestFit="1" customWidth="1"/>
    <col min="13" max="16384" width="9" style="5"/>
  </cols>
  <sheetData>
    <row r="1" spans="1:12" ht="20.25" thickBot="1">
      <c r="A1" s="1" t="s">
        <v>33</v>
      </c>
      <c r="B1" s="14"/>
      <c r="C1" s="1"/>
      <c r="D1" s="17"/>
      <c r="E1" s="2"/>
      <c r="F1" s="3"/>
      <c r="G1" s="4"/>
      <c r="H1" s="3" t="s">
        <v>0</v>
      </c>
      <c r="I1" s="3"/>
      <c r="J1" s="15"/>
      <c r="K1" s="23"/>
      <c r="L1" s="3"/>
    </row>
    <row r="2" spans="1:12" ht="21.75" thickTop="1" thickBot="1">
      <c r="A2" s="3"/>
      <c r="B2" s="15"/>
      <c r="C2" s="3"/>
      <c r="D2" s="18"/>
      <c r="E2" s="2"/>
      <c r="F2" s="3"/>
      <c r="G2" s="4"/>
      <c r="H2" s="6" t="s">
        <v>47</v>
      </c>
      <c r="I2" s="6"/>
      <c r="J2" s="22"/>
      <c r="K2" s="24"/>
      <c r="L2" s="3"/>
    </row>
    <row r="3" spans="1:12" ht="21.75" thickTop="1" thickBot="1">
      <c r="A3" s="27" t="s">
        <v>34</v>
      </c>
      <c r="B3" s="28"/>
      <c r="C3" s="3"/>
      <c r="D3" s="18"/>
      <c r="E3" s="2"/>
      <c r="F3" s="3"/>
      <c r="G3" s="4"/>
      <c r="H3" s="6" t="s">
        <v>45</v>
      </c>
      <c r="I3" s="6"/>
      <c r="J3" s="22"/>
      <c r="K3" s="24"/>
      <c r="L3" s="3"/>
    </row>
    <row r="4" spans="1:12" ht="20.25" thickTop="1">
      <c r="A4" s="7" t="s">
        <v>1</v>
      </c>
      <c r="B4" s="15"/>
      <c r="C4" s="3"/>
      <c r="D4" s="18"/>
      <c r="E4" s="29" t="s">
        <v>2</v>
      </c>
      <c r="F4" s="3"/>
      <c r="G4" s="4"/>
      <c r="H4" s="3"/>
      <c r="I4" s="3"/>
      <c r="J4" s="15"/>
      <c r="K4" s="23"/>
      <c r="L4" s="3"/>
    </row>
    <row r="5" spans="1:12" ht="19.5">
      <c r="A5" s="8" t="s">
        <v>3</v>
      </c>
      <c r="B5" s="15"/>
      <c r="C5" s="3"/>
      <c r="D5" s="18"/>
      <c r="E5" s="3"/>
      <c r="F5" s="3"/>
      <c r="G5" s="4"/>
      <c r="H5" s="3" t="s">
        <v>4</v>
      </c>
      <c r="I5" s="3"/>
      <c r="J5" s="41" t="s">
        <v>5</v>
      </c>
      <c r="K5" s="23"/>
      <c r="L5" s="3"/>
    </row>
    <row r="6" spans="1:12" ht="19.5">
      <c r="A6" s="9" t="s">
        <v>6</v>
      </c>
      <c r="B6" s="34">
        <v>200000</v>
      </c>
      <c r="C6" s="3"/>
      <c r="D6" s="18"/>
      <c r="E6" s="2"/>
      <c r="F6" s="3"/>
      <c r="G6" s="4"/>
      <c r="H6" s="3"/>
      <c r="I6" s="3"/>
      <c r="J6" s="15"/>
      <c r="K6" s="23"/>
      <c r="L6" s="3"/>
    </row>
    <row r="7" spans="1:12" ht="19.5">
      <c r="A7" s="9" t="s">
        <v>7</v>
      </c>
      <c r="B7" s="34">
        <v>200000</v>
      </c>
      <c r="C7" s="3"/>
      <c r="D7" s="18"/>
      <c r="E7" s="2"/>
      <c r="F7" s="3"/>
      <c r="G7" s="4"/>
      <c r="H7" s="3"/>
      <c r="I7" s="3"/>
      <c r="J7" s="15"/>
      <c r="K7" s="23"/>
      <c r="L7" s="3"/>
    </row>
    <row r="8" spans="1:12" ht="19.5">
      <c r="A8" s="9"/>
      <c r="B8" s="33"/>
      <c r="C8" s="3"/>
      <c r="D8" s="18"/>
      <c r="E8" s="2"/>
      <c r="F8" s="3"/>
      <c r="G8" s="4"/>
      <c r="H8" s="3"/>
      <c r="I8" s="3"/>
      <c r="J8" s="15"/>
      <c r="K8" s="23"/>
      <c r="L8" s="3"/>
    </row>
    <row r="9" spans="1:12" ht="19.5">
      <c r="A9" s="9"/>
      <c r="B9" s="33"/>
      <c r="C9" s="3"/>
      <c r="D9" s="20" t="s">
        <v>38</v>
      </c>
      <c r="E9" s="2"/>
      <c r="F9" s="21" t="s">
        <v>36</v>
      </c>
      <c r="G9" s="4"/>
      <c r="H9" s="3"/>
      <c r="I9" s="3"/>
      <c r="J9" s="15"/>
      <c r="K9" s="23"/>
      <c r="L9" s="3"/>
    </row>
    <row r="10" spans="1:12" ht="19.5">
      <c r="A10" s="9"/>
      <c r="B10" s="33"/>
      <c r="C10" s="3"/>
      <c r="D10" s="18"/>
      <c r="E10" s="2" t="s">
        <v>35</v>
      </c>
      <c r="F10" s="30">
        <f>SUM(B6:B10)</f>
        <v>400000</v>
      </c>
      <c r="G10" s="4"/>
      <c r="H10" s="3"/>
      <c r="I10" s="3"/>
      <c r="J10" s="15"/>
      <c r="K10" s="23"/>
      <c r="L10" s="3"/>
    </row>
    <row r="11" spans="1:12" ht="19.5">
      <c r="A11" s="9"/>
      <c r="B11" s="15"/>
      <c r="C11" s="3" t="s">
        <v>9</v>
      </c>
      <c r="D11" s="18"/>
      <c r="E11" s="2"/>
      <c r="F11" s="10"/>
      <c r="G11" s="4"/>
      <c r="H11" s="3"/>
      <c r="I11" s="3"/>
      <c r="J11" s="15"/>
      <c r="K11" s="23"/>
      <c r="L11" s="3"/>
    </row>
    <row r="12" spans="1:12" ht="19.5">
      <c r="A12" s="9"/>
      <c r="B12" s="15"/>
      <c r="C12" s="3" t="s">
        <v>9</v>
      </c>
      <c r="D12" s="18"/>
      <c r="E12" s="2"/>
      <c r="F12" s="10"/>
      <c r="G12" s="4"/>
      <c r="H12" s="3"/>
      <c r="I12" s="3"/>
      <c r="J12" s="15"/>
      <c r="K12" s="23"/>
      <c r="L12" s="3"/>
    </row>
    <row r="13" spans="1:12" ht="19.5">
      <c r="A13" s="9"/>
      <c r="B13" s="15"/>
      <c r="C13" s="3" t="s">
        <v>9</v>
      </c>
      <c r="D13" s="18"/>
      <c r="E13" s="2"/>
      <c r="F13" s="10"/>
      <c r="G13" s="4"/>
      <c r="H13" s="3"/>
      <c r="I13" s="3"/>
      <c r="J13" s="15"/>
      <c r="K13" s="23"/>
      <c r="L13" s="3"/>
    </row>
    <row r="14" spans="1:12" ht="19.5">
      <c r="A14" s="3"/>
      <c r="B14" s="15"/>
      <c r="C14" s="3" t="s">
        <v>9</v>
      </c>
      <c r="D14" s="18"/>
      <c r="E14" s="2"/>
      <c r="F14" s="10"/>
      <c r="G14" s="4"/>
      <c r="H14" s="3"/>
      <c r="I14" s="3"/>
      <c r="J14" s="15"/>
      <c r="K14" s="23"/>
      <c r="L14" s="3"/>
    </row>
    <row r="15" spans="1:12" ht="20.25" thickBot="1">
      <c r="A15" s="3" t="s">
        <v>37</v>
      </c>
      <c r="B15" s="15"/>
      <c r="C15" s="3"/>
      <c r="D15" s="42">
        <v>503640</v>
      </c>
      <c r="E15" s="31" t="s">
        <v>10</v>
      </c>
      <c r="F15" s="43">
        <f>D15*0.84</f>
        <v>423057.6</v>
      </c>
      <c r="G15" s="4"/>
      <c r="H15" s="36" t="s">
        <v>11</v>
      </c>
      <c r="I15" s="37" t="s">
        <v>3</v>
      </c>
      <c r="J15" s="38" t="s">
        <v>12</v>
      </c>
      <c r="K15" s="39" t="s">
        <v>13</v>
      </c>
      <c r="L15" s="40" t="s">
        <v>8</v>
      </c>
    </row>
    <row r="16" spans="1:12" ht="21" thickTop="1" thickBot="1">
      <c r="A16" s="9" t="s">
        <v>14</v>
      </c>
      <c r="B16" s="15"/>
      <c r="C16" s="3"/>
      <c r="D16" s="42">
        <v>646378</v>
      </c>
      <c r="E16" s="3"/>
      <c r="F16" s="43">
        <f t="shared" ref="F16:F23" si="0">D16*0.84</f>
        <v>542957.52</v>
      </c>
      <c r="G16" s="4"/>
      <c r="H16" s="3"/>
      <c r="I16" s="3"/>
      <c r="J16" s="15"/>
      <c r="K16" s="23"/>
      <c r="L16" s="3"/>
    </row>
    <row r="17" spans="1:12" ht="21" thickTop="1" thickBot="1">
      <c r="A17" s="9" t="s">
        <v>15</v>
      </c>
      <c r="B17" s="15"/>
      <c r="C17" s="3"/>
      <c r="D17" s="42">
        <v>955276</v>
      </c>
      <c r="E17" s="32" t="s">
        <v>18</v>
      </c>
      <c r="F17" s="43">
        <f t="shared" si="0"/>
        <v>802431.84</v>
      </c>
      <c r="G17" s="4"/>
      <c r="H17" s="3" t="s">
        <v>16</v>
      </c>
      <c r="I17" s="9" t="s">
        <v>27</v>
      </c>
      <c r="J17" s="35">
        <v>200000</v>
      </c>
      <c r="K17" s="23"/>
      <c r="L17" s="3"/>
    </row>
    <row r="18" spans="1:12" ht="21" thickTop="1" thickBot="1">
      <c r="A18" s="3" t="s">
        <v>17</v>
      </c>
      <c r="B18" s="15"/>
      <c r="C18" s="3"/>
      <c r="D18" s="42">
        <v>1015102</v>
      </c>
      <c r="F18" s="43">
        <f t="shared" si="0"/>
        <v>852685.67999999993</v>
      </c>
      <c r="G18" s="4"/>
      <c r="H18" s="3" t="s">
        <v>19</v>
      </c>
      <c r="I18" s="9" t="s">
        <v>43</v>
      </c>
      <c r="J18" s="35">
        <v>200000</v>
      </c>
      <c r="K18" s="23"/>
      <c r="L18" s="3"/>
    </row>
    <row r="19" spans="1:12" ht="21" thickTop="1" thickBot="1">
      <c r="A19" s="9" t="s">
        <v>20</v>
      </c>
      <c r="B19" s="15"/>
      <c r="C19" s="3"/>
      <c r="D19" s="42">
        <v>1272626</v>
      </c>
      <c r="E19" s="2"/>
      <c r="F19" s="43">
        <f t="shared" si="0"/>
        <v>1069005.8399999999</v>
      </c>
      <c r="G19" s="4"/>
      <c r="H19" s="3" t="s">
        <v>21</v>
      </c>
      <c r="I19" s="3" t="s">
        <v>20</v>
      </c>
      <c r="J19" s="35">
        <v>200000</v>
      </c>
      <c r="K19" s="23"/>
      <c r="L19" s="3"/>
    </row>
    <row r="20" spans="1:12" ht="21" thickTop="1" thickBot="1">
      <c r="A20" s="9" t="s">
        <v>22</v>
      </c>
      <c r="B20" s="15"/>
      <c r="C20" s="3"/>
      <c r="D20" s="42">
        <v>1693811</v>
      </c>
      <c r="E20" s="2"/>
      <c r="F20" s="43">
        <f t="shared" si="0"/>
        <v>1422801.24</v>
      </c>
      <c r="G20" s="4"/>
      <c r="H20" s="3" t="s">
        <v>23</v>
      </c>
      <c r="I20" s="9" t="s">
        <v>44</v>
      </c>
      <c r="J20" s="35">
        <v>200000</v>
      </c>
      <c r="K20" s="26">
        <v>257191</v>
      </c>
      <c r="L20" s="44">
        <f>K20*0.84</f>
        <v>216040.44</v>
      </c>
    </row>
    <row r="21" spans="1:12" ht="21" thickTop="1" thickBot="1">
      <c r="A21" s="9" t="s">
        <v>24</v>
      </c>
      <c r="B21" s="15"/>
      <c r="C21" s="3"/>
      <c r="D21" s="42">
        <v>2275937</v>
      </c>
      <c r="E21" s="12" t="s">
        <v>39</v>
      </c>
      <c r="F21" s="43">
        <f t="shared" si="0"/>
        <v>1911787.0799999998</v>
      </c>
      <c r="G21" s="4"/>
      <c r="H21" s="3"/>
      <c r="I21" s="2" t="s">
        <v>25</v>
      </c>
      <c r="J21" s="15"/>
      <c r="K21" s="23"/>
      <c r="L21" s="11"/>
    </row>
    <row r="22" spans="1:12" ht="21" thickTop="1" thickBot="1">
      <c r="A22" s="9" t="s">
        <v>26</v>
      </c>
      <c r="B22" s="15"/>
      <c r="C22" s="3"/>
      <c r="D22" s="42">
        <v>3136977</v>
      </c>
      <c r="E22" s="2"/>
      <c r="F22" s="43">
        <f t="shared" si="0"/>
        <v>2635060.6799999997</v>
      </c>
      <c r="G22" s="4"/>
      <c r="H22" s="3" t="s">
        <v>46</v>
      </c>
      <c r="I22" s="9" t="s">
        <v>24</v>
      </c>
      <c r="J22" s="15"/>
      <c r="K22" s="26">
        <v>440215</v>
      </c>
      <c r="L22" s="44">
        <f>K22*0.84</f>
        <v>369780.6</v>
      </c>
    </row>
    <row r="23" spans="1:12" ht="21" thickTop="1" thickBot="1">
      <c r="A23" s="9" t="s">
        <v>28</v>
      </c>
      <c r="B23" s="15"/>
      <c r="C23" s="3"/>
      <c r="D23" s="42">
        <v>8476298</v>
      </c>
      <c r="E23" s="12" t="s">
        <v>40</v>
      </c>
      <c r="F23" s="43">
        <f t="shared" si="0"/>
        <v>7120090.3199999994</v>
      </c>
      <c r="G23" s="4"/>
      <c r="H23" s="9"/>
      <c r="I23" s="3"/>
      <c r="J23" s="15"/>
      <c r="K23" s="23"/>
      <c r="L23" s="3"/>
    </row>
    <row r="24" spans="1:12" ht="20.25" thickTop="1">
      <c r="A24" s="9"/>
      <c r="B24" s="15"/>
      <c r="C24" s="3"/>
      <c r="D24" s="18"/>
      <c r="E24" s="2"/>
      <c r="F24" s="3"/>
      <c r="G24" s="4"/>
      <c r="H24" s="3"/>
      <c r="I24" s="3"/>
      <c r="J24" s="15"/>
      <c r="K24" s="23"/>
      <c r="L24" s="3"/>
    </row>
    <row r="25" spans="1:12" ht="21" thickBot="1">
      <c r="A25" s="13" t="s">
        <v>29</v>
      </c>
      <c r="B25" s="15"/>
      <c r="C25" s="3"/>
      <c r="D25" s="18"/>
      <c r="E25" s="2"/>
      <c r="F25" s="3"/>
      <c r="G25" s="4"/>
      <c r="H25" s="6" t="s">
        <v>30</v>
      </c>
      <c r="I25" s="6"/>
      <c r="J25" s="22"/>
      <c r="K25" s="24"/>
      <c r="L25" s="3"/>
    </row>
    <row r="26" spans="1:12" ht="20.25" thickTop="1">
      <c r="A26" s="9" t="s">
        <v>31</v>
      </c>
      <c r="B26" s="15"/>
      <c r="C26" s="3"/>
      <c r="D26" s="18"/>
      <c r="E26" s="2"/>
      <c r="F26" s="3"/>
      <c r="G26" s="4"/>
      <c r="H26" s="3"/>
      <c r="I26" s="3"/>
      <c r="J26" s="15"/>
      <c r="K26" s="23"/>
      <c r="L26" s="3"/>
    </row>
    <row r="27" spans="1:12" ht="19.5">
      <c r="A27" s="9" t="s">
        <v>32</v>
      </c>
      <c r="B27" s="15"/>
      <c r="C27" s="3"/>
      <c r="D27" s="18"/>
      <c r="E27" s="2"/>
      <c r="F27" s="3"/>
      <c r="G27" s="4"/>
      <c r="H27" s="3"/>
      <c r="I27" s="3"/>
      <c r="J27" s="15"/>
      <c r="K27" s="23"/>
      <c r="L27" s="3"/>
    </row>
    <row r="28" spans="1:12" ht="19.5">
      <c r="A28" s="9" t="s">
        <v>48</v>
      </c>
      <c r="B28" s="15"/>
      <c r="C28" s="3"/>
      <c r="D28" s="18"/>
      <c r="E28" s="2"/>
      <c r="F28" s="3"/>
      <c r="G28" s="4"/>
      <c r="H28" s="3"/>
      <c r="I28" s="3"/>
      <c r="J28" s="15"/>
      <c r="K28" s="23"/>
      <c r="L28" s="3"/>
    </row>
    <row r="29" spans="1:12" ht="19.5">
      <c r="A29" s="3" t="s">
        <v>41</v>
      </c>
      <c r="B29" s="15"/>
      <c r="C29" s="3"/>
      <c r="D29" s="18"/>
      <c r="E29" s="2"/>
      <c r="F29" s="3"/>
      <c r="G29" s="4"/>
      <c r="H29" s="3"/>
      <c r="I29" s="3"/>
      <c r="J29" s="15"/>
      <c r="K29" s="23"/>
      <c r="L29" s="3"/>
    </row>
    <row r="30" spans="1:12" ht="19.5">
      <c r="A30" s="3" t="s">
        <v>42</v>
      </c>
      <c r="B30" s="15"/>
      <c r="C30" s="3"/>
      <c r="D30" s="18"/>
      <c r="E30" s="2"/>
      <c r="F30" s="3"/>
      <c r="G30" s="4"/>
      <c r="H30" s="3"/>
      <c r="I30" s="3"/>
      <c r="J30" s="15"/>
      <c r="K30" s="23"/>
      <c r="L30" s="3"/>
    </row>
    <row r="31" spans="1:12" ht="19.5">
      <c r="A31" s="3" t="s">
        <v>49</v>
      </c>
      <c r="B31" s="15"/>
      <c r="C31" s="3"/>
      <c r="D31" s="18"/>
      <c r="E31" s="2"/>
      <c r="F31" s="3"/>
      <c r="G31" s="4"/>
      <c r="H31" s="3"/>
      <c r="I31" s="3"/>
      <c r="J31" s="15"/>
      <c r="K31" s="23"/>
      <c r="L31" s="3"/>
    </row>
    <row r="32" spans="1:12" ht="19.5">
      <c r="A32" s="3"/>
      <c r="B32" s="15"/>
      <c r="C32" s="3"/>
      <c r="D32" s="18"/>
      <c r="E32" s="2"/>
      <c r="F32" s="3"/>
      <c r="G32" s="4"/>
      <c r="H32" s="3"/>
      <c r="I32" s="3"/>
      <c r="J32" s="15"/>
      <c r="K32" s="23"/>
      <c r="L32" s="3"/>
    </row>
  </sheetData>
  <phoneticPr fontId="5" type="noConversion"/>
  <conditionalFormatting sqref="J17:J20">
    <cfRule type="iconSet" priority="1">
      <iconSet iconSet="3Symbol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Tse</dc:creator>
  <cp:lastModifiedBy>Andy Tse</cp:lastModifiedBy>
  <dcterms:created xsi:type="dcterms:W3CDTF">2021-03-14T09:33:42Z</dcterms:created>
  <dcterms:modified xsi:type="dcterms:W3CDTF">2021-03-14T10:11:35Z</dcterms:modified>
</cp:coreProperties>
</file>